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Print_Titles" localSheetId="0">'БЕЗ УЧЕТА СЧЕТОВ БЮДЖЕТА'!$10:$11</definedName>
  </definedNames>
  <calcPr fullCalcOnLoad="1"/>
</workbook>
</file>

<file path=xl/sharedStrings.xml><?xml version="1.0" encoding="utf-8"?>
<sst xmlns="http://schemas.openxmlformats.org/spreadsheetml/2006/main" count="116" uniqueCount="103">
  <si>
    <t>Наименование показателя</t>
  </si>
  <si>
    <t>Разд.</t>
  </si>
  <si>
    <t>#Н/Д</t>
  </si>
  <si>
    <t>1 квартал</t>
  </si>
  <si>
    <t>2 квартал</t>
  </si>
  <si>
    <t>3 квартал</t>
  </si>
  <si>
    <t>4 квартал</t>
  </si>
  <si>
    <t>Финансирование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</si>
  <si>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</si>
  <si>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</si>
  <si>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</si>
  <si>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</si>
  <si>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</si>
  <si>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</si>
  <si>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</si>
  <si>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</si>
  <si>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</si>
  <si>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</si>
  <si>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Обеспечение проведения выборов и референдумов</t>
  </si>
  <si>
    <t>0107</t>
  </si>
  <si>
    <t xml:space="preserve">      Резервные фонды</t>
  </si>
  <si>
    <t>0112</t>
  </si>
  <si>
    <t xml:space="preserve">      Другие общегосударственные вопросы</t>
  </si>
  <si>
    <t>0114</t>
  </si>
  <si>
    <t xml:space="preserve">    НАЦИОНАЛЬНАЯ БЕЗОПАСНОСТЬ И ПРАВООХРАНИТЕЛЬНАЯ ДЕЯТЕЛЬНОСТЬ</t>
  </si>
  <si>
    <t>0300</t>
  </si>
  <si>
    <t xml:space="preserve">      Органы внутренних дел</t>
  </si>
  <si>
    <t>0302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</si>
  <si>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</si>
  <si>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</si>
  <si>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</si>
  <si>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</si>
  <si>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</si>
  <si>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</si>
  <si>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Водные ресурсы</t>
  </si>
  <si>
    <t>0406</t>
  </si>
  <si>
    <t xml:space="preserve">      Лесное хозяйство</t>
  </si>
  <si>
    <t>0407</t>
  </si>
  <si>
    <t xml:space="preserve">      Транспорт</t>
  </si>
  <si>
    <t>0408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</si>
  <si>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</si>
  <si>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</si>
  <si>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</si>
  <si>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</si>
  <si>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</si>
  <si>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</si>
  <si>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</si>
  <si>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</si>
  <si>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</si>
  <si>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</si>
  <si>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</si>
  <si>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</si>
  <si>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</si>
  <si>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</si>
  <si>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</si>
  <si>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</si>
  <si>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</si>
  <si>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</si>
  <si>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Молодежная политика и оздоровление детей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</si>
  <si>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</si>
  <si>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</si>
  <si>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</si>
  <si>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КИНЕМАТОГРАФИЯ, СРЕДСТВА МАССОВОЙ ИНФОРМАЦИИ</t>
  </si>
  <si>
    <t>0800</t>
  </si>
  <si>
    <t xml:space="preserve">      Культура</t>
  </si>
  <si>
    <t>0801</t>
  </si>
  <si>
    <t xml:space="preserve">      Периодическая печать и издательства</t>
  </si>
  <si>
    <t>0804</t>
  </si>
  <si>
    <t xml:space="preserve">      Другие вопросы в области культуры, кинематографии, средств массовой информации</t>
  </si>
  <si>
    <t>0806</t>
  </si>
  <si>
    <t xml:space="preserve">    ЗДРАВООХРАНЕНИЕ, ФИЗИЧЕСКАЯ КУЛЬТУРА И СПОРТ</t>
  </si>
  <si>
    <t>0900</t>
  </si>
  <si>
    <t xml:space="preserve">      Физическая культура и спорт</t>
  </si>
  <si>
    <t>0908</t>
  </si>
  <si>
    <t xml:space="preserve">      Другие вопросы в области здравоохранения, физической культуры и спорта</t>
  </si>
  <si>
    <t>0910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</si>
  <si>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</si>
  <si>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</si>
  <si>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</si>
  <si>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</si>
  <si>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обслуживание населения</t>
  </si>
  <si>
    <t>1002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</si>
  <si>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</si>
  <si>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</si>
  <si>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</si>
  <si>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</si>
  <si>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  Другие вопросы в области социальной политики</t>
  </si>
  <si>
    <t>1006</t>
  </si>
  <si>
    <t>Всего расходов:</t>
  </si>
  <si>
    <t>Отклонения</t>
  </si>
  <si>
    <t>Процент выполнения</t>
  </si>
  <si>
    <t>Кассовое исполнение</t>
  </si>
  <si>
    <t>План на год</t>
  </si>
  <si>
    <t>п/п</t>
  </si>
  <si>
    <t>Приложение № 3</t>
  </si>
  <si>
    <t>к постановлению Администрации</t>
  </si>
  <si>
    <t>ЗАТО Железногорск</t>
  </si>
  <si>
    <t>(рублей)</t>
  </si>
  <si>
    <t>План 9 месяцев</t>
  </si>
  <si>
    <t>Исполнение расходов бюджета ЗАТО Железногорск в разрезе  разделов, подразделов за 9 месяцев 2010 года</t>
  </si>
  <si>
    <t>от плана на год</t>
  </si>
  <si>
    <t>от плана 9 месяцев</t>
  </si>
  <si>
    <t>от 26.10.2010 №1665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</si>
</sst>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44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43" fillId="0" borderId="0" xfId="0" applyFont="1" applyAlignment="1">
      <alignment/>
    </xf>
    <xf numFmtId="0" fontId="2" fillId="33" borderId="11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top" shrinkToFit="1"/>
    </xf>
    <xf numFmtId="4" fontId="2" fillId="0" borderId="10" xfId="0" applyNumberFormat="1" applyFont="1" applyFill="1" applyBorder="1" applyAlignment="1">
      <alignment horizontal="right" vertical="top" shrinkToFit="1"/>
    </xf>
    <xf numFmtId="4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right" vertical="top" shrinkToFit="1"/>
    </xf>
    <xf numFmtId="0" fontId="3" fillId="33" borderId="11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 shrinkToFit="1"/>
    </xf>
    <xf numFmtId="4" fontId="3" fillId="0" borderId="10" xfId="0" applyNumberFormat="1" applyFont="1" applyFill="1" applyBorder="1" applyAlignment="1">
      <alignment horizontal="right" vertical="top" shrinkToFit="1"/>
    </xf>
    <xf numFmtId="4" fontId="2" fillId="35" borderId="12" xfId="0" applyNumberFormat="1" applyFont="1" applyFill="1" applyBorder="1" applyAlignment="1">
      <alignment horizontal="right" vertical="top" shrinkToFit="1"/>
    </xf>
    <xf numFmtId="10" fontId="2" fillId="35" borderId="12" xfId="0" applyNumberFormat="1" applyFont="1" applyFill="1" applyBorder="1" applyAlignment="1">
      <alignment horizontal="right" vertical="top" shrinkToFit="1"/>
    </xf>
    <xf numFmtId="0" fontId="3" fillId="33" borderId="0" xfId="0" applyFont="1" applyFill="1" applyAlignment="1">
      <alignment horizontal="left" wrapText="1"/>
    </xf>
    <xf numFmtId="0" fontId="44" fillId="0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vertical="top"/>
    </xf>
    <xf numFmtId="0" fontId="2" fillId="33" borderId="13" xfId="0" applyFont="1" applyFill="1" applyBorder="1" applyAlignment="1">
      <alignment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10" fontId="43" fillId="0" borderId="0" xfId="0" applyNumberFormat="1" applyFont="1" applyAlignment="1">
      <alignment/>
    </xf>
    <xf numFmtId="168" fontId="2" fillId="0" borderId="10" xfId="0" applyNumberFormat="1" applyFont="1" applyFill="1" applyBorder="1" applyAlignment="1">
      <alignment horizontal="right" vertical="top" shrinkToFit="1"/>
    </xf>
    <xf numFmtId="168" fontId="3" fillId="0" borderId="10" xfId="0" applyNumberFormat="1" applyFont="1" applyFill="1" applyBorder="1" applyAlignment="1">
      <alignment horizontal="right" vertical="top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3" fillId="33" borderId="0" xfId="0" applyFont="1" applyFill="1" applyAlignment="1">
      <alignment wrapText="1"/>
    </xf>
    <xf numFmtId="0" fontId="2" fillId="33" borderId="10" xfId="0" applyFont="1" applyFill="1" applyBorder="1" applyAlignment="1">
      <alignment horizontal="left"/>
    </xf>
    <xf numFmtId="0" fontId="3" fillId="33" borderId="0" xfId="0" applyFont="1" applyFill="1" applyAlignment="1">
      <alignment horizontal="left" wrapText="1"/>
    </xf>
    <xf numFmtId="0" fontId="43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4"/>
  <sheetViews>
    <sheetView showGridLines="0" tabSelected="1" zoomScalePageLayoutView="0" workbookViewId="0" topLeftCell="A1">
      <selection activeCell="V5" sqref="V5"/>
    </sheetView>
  </sheetViews>
  <sheetFormatPr defaultColWidth="9.140625" defaultRowHeight="15" outlineLevelRow="1"/>
  <cols>
    <col min="1" max="1" width="7.00390625" style="26" customWidth="1"/>
    <col min="2" max="2" width="47.00390625" style="6" customWidth="1"/>
    <col min="3" max="3" width="7.7109375" style="6" customWidth="1"/>
    <col min="4" max="5" width="0" style="6" hidden="1" customWidth="1"/>
    <col min="6" max="6" width="15.140625" style="21" customWidth="1"/>
    <col min="7" max="8" width="11.7109375" style="21" hidden="1" customWidth="1"/>
    <col min="9" max="9" width="0" style="21" hidden="1" customWidth="1"/>
    <col min="10" max="10" width="11.7109375" style="21" hidden="1" customWidth="1"/>
    <col min="11" max="11" width="15.00390625" style="21" customWidth="1"/>
    <col min="12" max="12" width="11.7109375" style="21" hidden="1" customWidth="1"/>
    <col min="13" max="18" width="0" style="21" hidden="1" customWidth="1"/>
    <col min="19" max="19" width="11.7109375" style="21" hidden="1" customWidth="1"/>
    <col min="20" max="20" width="15.421875" style="21" customWidth="1"/>
    <col min="21" max="21" width="14.140625" style="21" customWidth="1"/>
    <col min="22" max="22" width="14.28125" style="21" customWidth="1"/>
    <col min="23" max="24" width="11.7109375" style="21" customWidth="1"/>
    <col min="25" max="27" width="0" style="6" hidden="1" customWidth="1"/>
    <col min="28" max="28" width="9.28125" style="6" hidden="1" customWidth="1"/>
    <col min="29" max="16384" width="9.140625" style="6" customWidth="1"/>
  </cols>
  <sheetData>
    <row r="1" ht="15.75">
      <c r="V1" s="24" t="s">
        <v>94</v>
      </c>
    </row>
    <row r="2" ht="15.75">
      <c r="V2" s="24" t="s">
        <v>95</v>
      </c>
    </row>
    <row r="3" ht="15.75">
      <c r="V3" s="24" t="s">
        <v>96</v>
      </c>
    </row>
    <row r="4" ht="15.75">
      <c r="V4" s="24" t="s">
        <v>102</v>
      </c>
    </row>
    <row r="6" spans="2:27" ht="15.75">
      <c r="B6" s="37"/>
      <c r="C6" s="37"/>
      <c r="D6" s="37"/>
      <c r="E6" s="37"/>
      <c r="F6" s="3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8"/>
      <c r="Z6" s="8"/>
      <c r="AA6" s="8"/>
    </row>
    <row r="7" spans="2:27" ht="15.75" customHeight="1">
      <c r="B7" s="36" t="s">
        <v>99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22"/>
      <c r="Z7" s="4"/>
      <c r="AA7" s="5"/>
    </row>
    <row r="8" spans="2:27" ht="15.75" customHeight="1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2"/>
      <c r="Z8" s="4"/>
      <c r="AA8" s="5"/>
    </row>
    <row r="9" spans="2:27" ht="15.75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6"/>
      <c r="X9" s="29" t="s">
        <v>97</v>
      </c>
      <c r="Y9" s="25"/>
      <c r="Z9" s="5"/>
      <c r="AA9" s="5"/>
    </row>
    <row r="10" spans="1:27" s="9" customFormat="1" ht="31.5">
      <c r="A10" s="35" t="s">
        <v>93</v>
      </c>
      <c r="B10" s="34" t="s">
        <v>0</v>
      </c>
      <c r="C10" s="34" t="s">
        <v>1</v>
      </c>
      <c r="D10" s="1" t="s">
        <v>2</v>
      </c>
      <c r="E10" s="1" t="s">
        <v>2</v>
      </c>
      <c r="F10" s="33" t="s">
        <v>92</v>
      </c>
      <c r="G10" s="2" t="s">
        <v>3</v>
      </c>
      <c r="H10" s="2" t="s">
        <v>4</v>
      </c>
      <c r="I10" s="2" t="s">
        <v>2</v>
      </c>
      <c r="J10" s="2" t="s">
        <v>5</v>
      </c>
      <c r="K10" s="33" t="s">
        <v>98</v>
      </c>
      <c r="L10" s="2" t="s">
        <v>6</v>
      </c>
      <c r="M10" s="2" t="s">
        <v>2</v>
      </c>
      <c r="N10" s="2" t="s">
        <v>2</v>
      </c>
      <c r="O10" s="2" t="s">
        <v>2</v>
      </c>
      <c r="P10" s="2" t="s">
        <v>2</v>
      </c>
      <c r="Q10" s="2" t="s">
        <v>2</v>
      </c>
      <c r="R10" s="2" t="s">
        <v>2</v>
      </c>
      <c r="S10" s="2" t="s">
        <v>7</v>
      </c>
      <c r="T10" s="33" t="s">
        <v>91</v>
      </c>
      <c r="U10" s="40" t="s">
        <v>89</v>
      </c>
      <c r="V10" s="40"/>
      <c r="W10" s="40" t="s">
        <v>90</v>
      </c>
      <c r="X10" s="40"/>
      <c r="Y10" s="1" t="s">
        <v>2</v>
      </c>
      <c r="Z10" s="1" t="s">
        <v>2</v>
      </c>
      <c r="AA10" s="1" t="s">
        <v>2</v>
      </c>
    </row>
    <row r="11" spans="1:27" s="9" customFormat="1" ht="31.5">
      <c r="A11" s="35"/>
      <c r="B11" s="34"/>
      <c r="C11" s="34"/>
      <c r="D11" s="1"/>
      <c r="E11" s="1"/>
      <c r="F11" s="33"/>
      <c r="G11" s="2"/>
      <c r="H11" s="2"/>
      <c r="I11" s="2"/>
      <c r="J11" s="2"/>
      <c r="K11" s="33"/>
      <c r="L11" s="2"/>
      <c r="M11" s="2"/>
      <c r="N11" s="2"/>
      <c r="O11" s="2"/>
      <c r="P11" s="2"/>
      <c r="Q11" s="2"/>
      <c r="R11" s="2"/>
      <c r="S11" s="2"/>
      <c r="T11" s="33"/>
      <c r="U11" s="3" t="s">
        <v>100</v>
      </c>
      <c r="V11" s="3" t="s">
        <v>101</v>
      </c>
      <c r="W11" s="3" t="s">
        <v>100</v>
      </c>
      <c r="X11" s="3" t="s">
        <v>101</v>
      </c>
      <c r="Y11" s="1"/>
      <c r="Z11" s="1"/>
      <c r="AA11" s="1"/>
    </row>
    <row r="12" spans="1:28" s="9" customFormat="1" ht="31.5">
      <c r="A12" s="27">
        <v>1</v>
      </c>
      <c r="B12" s="10" t="s">
        <v>8</v>
      </c>
      <c r="C12" s="11" t="s">
        <v>9</v>
      </c>
      <c r="D12" s="11"/>
      <c r="E12" s="11"/>
      <c r="F12" s="12">
        <v>202958380.78</v>
      </c>
      <c r="G12" s="12">
        <v>57543197.13</v>
      </c>
      <c r="H12" s="12">
        <v>47135653.79</v>
      </c>
      <c r="I12" s="12">
        <v>0</v>
      </c>
      <c r="J12" s="12">
        <v>46185819.59</v>
      </c>
      <c r="K12" s="12">
        <v>150864670.51</v>
      </c>
      <c r="L12" s="12">
        <v>52093710.27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143471930.64</v>
      </c>
      <c r="T12" s="12">
        <v>140532383.77</v>
      </c>
      <c r="U12" s="12">
        <f>T12-F12</f>
        <v>-62425997.00999999</v>
      </c>
      <c r="V12" s="12">
        <f>T12-K12</f>
        <v>-10332286.73999998</v>
      </c>
      <c r="W12" s="31">
        <f>T12/F12</f>
        <v>0.6924197129968845</v>
      </c>
      <c r="X12" s="31">
        <f>T12/K12</f>
        <v>0.9315128803511681</v>
      </c>
      <c r="Y12" s="13">
        <v>0</v>
      </c>
      <c r="Z12" s="14">
        <v>0</v>
      </c>
      <c r="AA12" s="13">
        <v>0</v>
      </c>
      <c r="AB12" s="30">
        <f>T12/T52</f>
        <v>0.06690425840057043</v>
      </c>
    </row>
    <row r="13" spans="1:27" ht="47.25" outlineLevel="1">
      <c r="A13" s="27">
        <v>2</v>
      </c>
      <c r="B13" s="15" t="s">
        <v>10</v>
      </c>
      <c r="C13" s="16" t="s">
        <v>11</v>
      </c>
      <c r="D13" s="16"/>
      <c r="E13" s="16"/>
      <c r="F13" s="17">
        <v>1557033.79</v>
      </c>
      <c r="G13" s="17">
        <v>665156.79</v>
      </c>
      <c r="H13" s="17">
        <v>324493</v>
      </c>
      <c r="I13" s="17">
        <v>0</v>
      </c>
      <c r="J13" s="17">
        <v>300292</v>
      </c>
      <c r="K13" s="17">
        <v>1289941.79</v>
      </c>
      <c r="L13" s="17">
        <v>267092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1289941.79</v>
      </c>
      <c r="T13" s="17">
        <v>1261015.62</v>
      </c>
      <c r="U13" s="17">
        <f aca="true" t="shared" si="0" ref="U13:U52">T13-F13</f>
        <v>-296018.1699999999</v>
      </c>
      <c r="V13" s="17">
        <f aca="true" t="shared" si="1" ref="V13:V52">T13-K13</f>
        <v>-28926.169999999925</v>
      </c>
      <c r="W13" s="32">
        <f aca="true" t="shared" si="2" ref="W13:W52">T13/F13</f>
        <v>0.8098832717047201</v>
      </c>
      <c r="X13" s="32">
        <f aca="true" t="shared" si="3" ref="X13:X52">T13/K13</f>
        <v>0.9775756005238035</v>
      </c>
      <c r="Y13" s="13">
        <v>0</v>
      </c>
      <c r="Z13" s="14">
        <v>0</v>
      </c>
      <c r="AA13" s="13">
        <v>0</v>
      </c>
    </row>
    <row r="14" spans="1:27" ht="63" outlineLevel="1">
      <c r="A14" s="27">
        <v>3</v>
      </c>
      <c r="B14" s="15" t="s">
        <v>12</v>
      </c>
      <c r="C14" s="16" t="s">
        <v>13</v>
      </c>
      <c r="D14" s="16"/>
      <c r="E14" s="16"/>
      <c r="F14" s="17">
        <v>9894441</v>
      </c>
      <c r="G14" s="17">
        <v>2899225</v>
      </c>
      <c r="H14" s="17">
        <v>2463986</v>
      </c>
      <c r="I14" s="17">
        <v>0</v>
      </c>
      <c r="J14" s="17">
        <v>1803056</v>
      </c>
      <c r="K14" s="17">
        <v>7166267</v>
      </c>
      <c r="L14" s="17">
        <v>2728174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6894291</v>
      </c>
      <c r="T14" s="17">
        <v>6422137.55</v>
      </c>
      <c r="U14" s="17">
        <f t="shared" si="0"/>
        <v>-3472303.45</v>
      </c>
      <c r="V14" s="17">
        <f t="shared" si="1"/>
        <v>-744129.4500000002</v>
      </c>
      <c r="W14" s="32">
        <f t="shared" si="2"/>
        <v>0.6490652225830645</v>
      </c>
      <c r="X14" s="32">
        <f t="shared" si="3"/>
        <v>0.8961621929520628</v>
      </c>
      <c r="Y14" s="13">
        <v>0</v>
      </c>
      <c r="Z14" s="14">
        <v>0</v>
      </c>
      <c r="AA14" s="13">
        <v>0</v>
      </c>
    </row>
    <row r="15" spans="1:27" ht="78.75" outlineLevel="1">
      <c r="A15" s="27">
        <v>4</v>
      </c>
      <c r="B15" s="15" t="s">
        <v>14</v>
      </c>
      <c r="C15" s="16" t="s">
        <v>15</v>
      </c>
      <c r="D15" s="16"/>
      <c r="E15" s="16"/>
      <c r="F15" s="17">
        <v>87660460.86</v>
      </c>
      <c r="G15" s="17">
        <v>20790449.86</v>
      </c>
      <c r="H15" s="17">
        <v>22293979</v>
      </c>
      <c r="I15" s="17">
        <v>0</v>
      </c>
      <c r="J15" s="17">
        <v>21046682</v>
      </c>
      <c r="K15" s="17">
        <v>64131110.86</v>
      </c>
      <c r="L15" s="17">
        <v>23529350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64128950.98</v>
      </c>
      <c r="T15" s="17">
        <v>62487722.84</v>
      </c>
      <c r="U15" s="17">
        <f t="shared" si="0"/>
        <v>-25172738.019999996</v>
      </c>
      <c r="V15" s="17">
        <f t="shared" si="1"/>
        <v>-1643388.0199999958</v>
      </c>
      <c r="W15" s="32">
        <f t="shared" si="2"/>
        <v>0.7128381738694866</v>
      </c>
      <c r="X15" s="32">
        <f t="shared" si="3"/>
        <v>0.9743745586508308</v>
      </c>
      <c r="Y15" s="13">
        <v>0</v>
      </c>
      <c r="Z15" s="14">
        <v>0</v>
      </c>
      <c r="AA15" s="13">
        <v>0</v>
      </c>
    </row>
    <row r="16" spans="1:27" ht="51.75" customHeight="1" outlineLevel="1">
      <c r="A16" s="27">
        <v>5</v>
      </c>
      <c r="B16" s="15" t="s">
        <v>16</v>
      </c>
      <c r="C16" s="16" t="s">
        <v>17</v>
      </c>
      <c r="D16" s="16"/>
      <c r="E16" s="16"/>
      <c r="F16" s="17">
        <v>8345613.79</v>
      </c>
      <c r="G16" s="17">
        <v>2677014</v>
      </c>
      <c r="H16" s="17">
        <v>1893829.82</v>
      </c>
      <c r="I16" s="17">
        <v>0</v>
      </c>
      <c r="J16" s="17">
        <v>1688904.06</v>
      </c>
      <c r="K16" s="17">
        <v>6259747.88</v>
      </c>
      <c r="L16" s="17">
        <v>2085865.91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6259747.88</v>
      </c>
      <c r="T16" s="17">
        <v>6239212.91</v>
      </c>
      <c r="U16" s="17">
        <f t="shared" si="0"/>
        <v>-2106400.88</v>
      </c>
      <c r="V16" s="17">
        <f t="shared" si="1"/>
        <v>-20534.96999999974</v>
      </c>
      <c r="W16" s="32">
        <f t="shared" si="2"/>
        <v>0.7476038392138441</v>
      </c>
      <c r="X16" s="32">
        <f t="shared" si="3"/>
        <v>0.9967195212341364</v>
      </c>
      <c r="Y16" s="13">
        <v>0</v>
      </c>
      <c r="Z16" s="14">
        <v>0</v>
      </c>
      <c r="AA16" s="13">
        <v>0</v>
      </c>
    </row>
    <row r="17" spans="1:27" ht="31.5" outlineLevel="1">
      <c r="A17" s="27">
        <v>6</v>
      </c>
      <c r="B17" s="15" t="s">
        <v>18</v>
      </c>
      <c r="C17" s="16" t="s">
        <v>19</v>
      </c>
      <c r="D17" s="16"/>
      <c r="E17" s="16"/>
      <c r="F17" s="17">
        <v>10000000</v>
      </c>
      <c r="G17" s="17">
        <v>10000000</v>
      </c>
      <c r="H17" s="17">
        <v>0</v>
      </c>
      <c r="I17" s="17">
        <v>0</v>
      </c>
      <c r="J17" s="17">
        <v>0</v>
      </c>
      <c r="K17" s="17">
        <v>10000000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10000000</v>
      </c>
      <c r="T17" s="17">
        <v>10000000</v>
      </c>
      <c r="U17" s="17">
        <f t="shared" si="0"/>
        <v>0</v>
      </c>
      <c r="V17" s="17">
        <f t="shared" si="1"/>
        <v>0</v>
      </c>
      <c r="W17" s="32">
        <f t="shared" si="2"/>
        <v>1</v>
      </c>
      <c r="X17" s="32">
        <f t="shared" si="3"/>
        <v>1</v>
      </c>
      <c r="Y17" s="13">
        <v>0</v>
      </c>
      <c r="Z17" s="14">
        <v>0</v>
      </c>
      <c r="AA17" s="13">
        <v>0</v>
      </c>
    </row>
    <row r="18" spans="1:27" ht="15.75" outlineLevel="1">
      <c r="A18" s="27">
        <v>7</v>
      </c>
      <c r="B18" s="15" t="s">
        <v>20</v>
      </c>
      <c r="C18" s="16" t="s">
        <v>21</v>
      </c>
      <c r="D18" s="16"/>
      <c r="E18" s="16"/>
      <c r="F18" s="17">
        <v>1084000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1084000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f t="shared" si="0"/>
        <v>-1084000</v>
      </c>
      <c r="V18" s="17">
        <f t="shared" si="1"/>
        <v>0</v>
      </c>
      <c r="W18" s="32">
        <f t="shared" si="2"/>
        <v>0</v>
      </c>
      <c r="X18" s="32">
        <v>0</v>
      </c>
      <c r="Y18" s="13">
        <v>0</v>
      </c>
      <c r="Z18" s="14">
        <v>0</v>
      </c>
      <c r="AA18" s="13">
        <v>0</v>
      </c>
    </row>
    <row r="19" spans="1:27" ht="15.75" outlineLevel="1">
      <c r="A19" s="27">
        <v>8</v>
      </c>
      <c r="B19" s="15" t="s">
        <v>22</v>
      </c>
      <c r="C19" s="16" t="s">
        <v>23</v>
      </c>
      <c r="D19" s="16"/>
      <c r="E19" s="16"/>
      <c r="F19" s="17">
        <v>84416831.34</v>
      </c>
      <c r="G19" s="17">
        <v>20511351.48</v>
      </c>
      <c r="H19" s="17">
        <v>20159365.97</v>
      </c>
      <c r="I19" s="17">
        <v>0</v>
      </c>
      <c r="J19" s="17">
        <v>21346885.53</v>
      </c>
      <c r="K19" s="17">
        <v>62017602.98</v>
      </c>
      <c r="L19" s="17">
        <v>22399228.36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54898998.99</v>
      </c>
      <c r="T19" s="17">
        <v>54122294.85</v>
      </c>
      <c r="U19" s="17">
        <f t="shared" si="0"/>
        <v>-30294536.490000002</v>
      </c>
      <c r="V19" s="17">
        <f t="shared" si="1"/>
        <v>-7895308.129999995</v>
      </c>
      <c r="W19" s="32">
        <f t="shared" si="2"/>
        <v>0.6411315609800049</v>
      </c>
      <c r="X19" s="32">
        <f t="shared" si="3"/>
        <v>0.8726924655158609</v>
      </c>
      <c r="Y19" s="13">
        <v>0</v>
      </c>
      <c r="Z19" s="14">
        <v>0</v>
      </c>
      <c r="AA19" s="13">
        <v>0</v>
      </c>
    </row>
    <row r="20" spans="1:28" s="9" customFormat="1" ht="47.25">
      <c r="A20" s="28">
        <v>9</v>
      </c>
      <c r="B20" s="10" t="s">
        <v>24</v>
      </c>
      <c r="C20" s="11" t="s">
        <v>25</v>
      </c>
      <c r="D20" s="11"/>
      <c r="E20" s="11"/>
      <c r="F20" s="12">
        <v>177006619.96</v>
      </c>
      <c r="G20" s="12">
        <v>41706307.96</v>
      </c>
      <c r="H20" s="12">
        <v>48731080.54</v>
      </c>
      <c r="I20" s="12">
        <v>0</v>
      </c>
      <c r="J20" s="12">
        <v>37045907</v>
      </c>
      <c r="K20" s="12">
        <v>127483295.5</v>
      </c>
      <c r="L20" s="12">
        <v>49523324.46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127413567.5</v>
      </c>
      <c r="T20" s="12">
        <v>120047524.41</v>
      </c>
      <c r="U20" s="12">
        <f t="shared" si="0"/>
        <v>-56959095.55000001</v>
      </c>
      <c r="V20" s="12">
        <f t="shared" si="1"/>
        <v>-7435771.090000004</v>
      </c>
      <c r="W20" s="31">
        <f t="shared" si="2"/>
        <v>0.6782092355479606</v>
      </c>
      <c r="X20" s="31">
        <f t="shared" si="3"/>
        <v>0.9416725849387851</v>
      </c>
      <c r="Y20" s="13">
        <v>0</v>
      </c>
      <c r="Z20" s="14">
        <v>0</v>
      </c>
      <c r="AA20" s="13">
        <v>0</v>
      </c>
      <c r="AB20" s="30">
        <f>T20/T52</f>
        <v>0.05715188469741151</v>
      </c>
    </row>
    <row r="21" spans="1:27" ht="15.75" outlineLevel="1">
      <c r="A21" s="27">
        <v>10</v>
      </c>
      <c r="B21" s="15" t="s">
        <v>26</v>
      </c>
      <c r="C21" s="16" t="s">
        <v>27</v>
      </c>
      <c r="D21" s="16"/>
      <c r="E21" s="16"/>
      <c r="F21" s="17">
        <v>160097751.96</v>
      </c>
      <c r="G21" s="17">
        <v>38022149.96</v>
      </c>
      <c r="H21" s="17">
        <v>44411315</v>
      </c>
      <c r="I21" s="17">
        <v>0</v>
      </c>
      <c r="J21" s="17">
        <v>34550143</v>
      </c>
      <c r="K21" s="17">
        <v>116983607.96</v>
      </c>
      <c r="L21" s="17">
        <v>43114144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116983207.96</v>
      </c>
      <c r="T21" s="17">
        <v>110270416.23</v>
      </c>
      <c r="U21" s="17">
        <f t="shared" si="0"/>
        <v>-49827335.730000004</v>
      </c>
      <c r="V21" s="17">
        <f t="shared" si="1"/>
        <v>-6713191.729999989</v>
      </c>
      <c r="W21" s="32">
        <f t="shared" si="2"/>
        <v>0.6887692980070749</v>
      </c>
      <c r="X21" s="32">
        <f t="shared" si="3"/>
        <v>0.9426142529960657</v>
      </c>
      <c r="Y21" s="13">
        <v>0</v>
      </c>
      <c r="Z21" s="14">
        <v>0</v>
      </c>
      <c r="AA21" s="13">
        <v>0</v>
      </c>
    </row>
    <row r="22" spans="1:27" ht="63" outlineLevel="1">
      <c r="A22" s="27">
        <v>11</v>
      </c>
      <c r="B22" s="15" t="s">
        <v>28</v>
      </c>
      <c r="C22" s="16" t="s">
        <v>29</v>
      </c>
      <c r="D22" s="16"/>
      <c r="E22" s="16"/>
      <c r="F22" s="17">
        <v>16697608</v>
      </c>
      <c r="G22" s="17">
        <v>3684158</v>
      </c>
      <c r="H22" s="17">
        <v>4108505.54</v>
      </c>
      <c r="I22" s="17">
        <v>0</v>
      </c>
      <c r="J22" s="17">
        <v>2495764</v>
      </c>
      <c r="K22" s="17">
        <v>10288427.54</v>
      </c>
      <c r="L22" s="17">
        <v>6409180.46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10219099.54</v>
      </c>
      <c r="T22" s="17">
        <v>9619559.98</v>
      </c>
      <c r="U22" s="17">
        <f t="shared" si="0"/>
        <v>-7078048.02</v>
      </c>
      <c r="V22" s="17">
        <f t="shared" si="1"/>
        <v>-668867.5599999987</v>
      </c>
      <c r="W22" s="32">
        <f t="shared" si="2"/>
        <v>0.5761040731103522</v>
      </c>
      <c r="X22" s="32">
        <f t="shared" si="3"/>
        <v>0.9349883587749893</v>
      </c>
      <c r="Y22" s="13">
        <v>0</v>
      </c>
      <c r="Z22" s="14">
        <v>0</v>
      </c>
      <c r="AA22" s="13">
        <v>0</v>
      </c>
    </row>
    <row r="23" spans="1:27" ht="47.25" outlineLevel="1">
      <c r="A23" s="27">
        <v>12</v>
      </c>
      <c r="B23" s="15" t="s">
        <v>30</v>
      </c>
      <c r="C23" s="16" t="s">
        <v>31</v>
      </c>
      <c r="D23" s="16"/>
      <c r="E23" s="16"/>
      <c r="F23" s="17">
        <v>211260</v>
      </c>
      <c r="G23" s="17">
        <v>0</v>
      </c>
      <c r="H23" s="17">
        <v>211260</v>
      </c>
      <c r="I23" s="17">
        <v>0</v>
      </c>
      <c r="J23" s="17">
        <v>0</v>
      </c>
      <c r="K23" s="17">
        <v>211260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211260</v>
      </c>
      <c r="T23" s="17">
        <v>157548.2</v>
      </c>
      <c r="U23" s="17">
        <f t="shared" si="0"/>
        <v>-53711.79999999999</v>
      </c>
      <c r="V23" s="17">
        <f t="shared" si="1"/>
        <v>-53711.79999999999</v>
      </c>
      <c r="W23" s="32">
        <f t="shared" si="2"/>
        <v>0.7457549938464452</v>
      </c>
      <c r="X23" s="32">
        <f t="shared" si="3"/>
        <v>0.7457549938464452</v>
      </c>
      <c r="Y23" s="13">
        <v>0</v>
      </c>
      <c r="Z23" s="14">
        <v>0</v>
      </c>
      <c r="AA23" s="13">
        <v>0</v>
      </c>
    </row>
    <row r="24" spans="1:28" s="9" customFormat="1" ht="15.75">
      <c r="A24" s="28">
        <v>13</v>
      </c>
      <c r="B24" s="10" t="s">
        <v>32</v>
      </c>
      <c r="C24" s="11" t="s">
        <v>33</v>
      </c>
      <c r="D24" s="11"/>
      <c r="E24" s="11"/>
      <c r="F24" s="12">
        <v>121629169.44</v>
      </c>
      <c r="G24" s="12">
        <v>15676051.4</v>
      </c>
      <c r="H24" s="12">
        <v>54880260.92</v>
      </c>
      <c r="I24" s="12">
        <v>0</v>
      </c>
      <c r="J24" s="12">
        <v>21915837</v>
      </c>
      <c r="K24" s="12">
        <v>92472149.32</v>
      </c>
      <c r="L24" s="12">
        <v>29157020.12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89450854.32</v>
      </c>
      <c r="T24" s="12">
        <v>85656407.51</v>
      </c>
      <c r="U24" s="12">
        <f t="shared" si="0"/>
        <v>-35972761.92999999</v>
      </c>
      <c r="V24" s="12">
        <f t="shared" si="1"/>
        <v>-6815741.8099999875</v>
      </c>
      <c r="W24" s="31">
        <f t="shared" si="2"/>
        <v>0.7042423121392319</v>
      </c>
      <c r="X24" s="31">
        <f t="shared" si="3"/>
        <v>0.9262941127667088</v>
      </c>
      <c r="Y24" s="13">
        <v>0</v>
      </c>
      <c r="Z24" s="14">
        <v>0</v>
      </c>
      <c r="AA24" s="13">
        <v>0</v>
      </c>
      <c r="AB24" s="30">
        <f>T24/T52</f>
        <v>0.04077905937390762</v>
      </c>
    </row>
    <row r="25" spans="1:27" ht="15.75" outlineLevel="1">
      <c r="A25" s="27">
        <v>14</v>
      </c>
      <c r="B25" s="15" t="s">
        <v>34</v>
      </c>
      <c r="C25" s="16" t="s">
        <v>35</v>
      </c>
      <c r="D25" s="16"/>
      <c r="E25" s="16"/>
      <c r="F25" s="17">
        <v>25528612.44</v>
      </c>
      <c r="G25" s="17">
        <v>1070576.4</v>
      </c>
      <c r="H25" s="17">
        <v>3604347.92</v>
      </c>
      <c r="I25" s="17">
        <v>0</v>
      </c>
      <c r="J25" s="17">
        <v>4072000</v>
      </c>
      <c r="K25" s="17">
        <v>8746924.32</v>
      </c>
      <c r="L25" s="17">
        <v>16781688.12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8746924.32</v>
      </c>
      <c r="T25" s="17">
        <v>8746924.32</v>
      </c>
      <c r="U25" s="17">
        <f t="shared" si="0"/>
        <v>-16781688.12</v>
      </c>
      <c r="V25" s="17">
        <f t="shared" si="1"/>
        <v>0</v>
      </c>
      <c r="W25" s="32">
        <f t="shared" si="2"/>
        <v>0.34263218733716655</v>
      </c>
      <c r="X25" s="32">
        <f t="shared" si="3"/>
        <v>1</v>
      </c>
      <c r="Y25" s="13">
        <v>0</v>
      </c>
      <c r="Z25" s="14">
        <v>0</v>
      </c>
      <c r="AA25" s="13">
        <v>0</v>
      </c>
    </row>
    <row r="26" spans="1:27" ht="15.75" outlineLevel="1">
      <c r="A26" s="27">
        <v>15</v>
      </c>
      <c r="B26" s="15" t="s">
        <v>36</v>
      </c>
      <c r="C26" s="16" t="s">
        <v>37</v>
      </c>
      <c r="D26" s="16"/>
      <c r="E26" s="16"/>
      <c r="F26" s="17">
        <v>5361900</v>
      </c>
      <c r="G26" s="17">
        <v>1340475</v>
      </c>
      <c r="H26" s="17">
        <v>1340475</v>
      </c>
      <c r="I26" s="17">
        <v>0</v>
      </c>
      <c r="J26" s="17">
        <v>1340475</v>
      </c>
      <c r="K26" s="17">
        <v>4021425</v>
      </c>
      <c r="L26" s="17">
        <v>1340475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4021425</v>
      </c>
      <c r="T26" s="17">
        <v>4015987.72</v>
      </c>
      <c r="U26" s="17">
        <f t="shared" si="0"/>
        <v>-1345912.2799999998</v>
      </c>
      <c r="V26" s="17">
        <f t="shared" si="1"/>
        <v>-5437.279999999795</v>
      </c>
      <c r="W26" s="32">
        <f t="shared" si="2"/>
        <v>0.7489859415505697</v>
      </c>
      <c r="X26" s="32">
        <f t="shared" si="3"/>
        <v>0.9986479220674264</v>
      </c>
      <c r="Y26" s="13">
        <v>0</v>
      </c>
      <c r="Z26" s="14">
        <v>0</v>
      </c>
      <c r="AA26" s="13">
        <v>0</v>
      </c>
    </row>
    <row r="27" spans="1:27" ht="15.75" outlineLevel="1">
      <c r="A27" s="27">
        <v>16</v>
      </c>
      <c r="B27" s="15" t="s">
        <v>38</v>
      </c>
      <c r="C27" s="16" t="s">
        <v>39</v>
      </c>
      <c r="D27" s="16"/>
      <c r="E27" s="16"/>
      <c r="F27" s="17">
        <v>41954300</v>
      </c>
      <c r="G27" s="17">
        <v>12365000</v>
      </c>
      <c r="H27" s="17">
        <v>12450000</v>
      </c>
      <c r="I27" s="17">
        <v>0</v>
      </c>
      <c r="J27" s="17">
        <v>9400000</v>
      </c>
      <c r="K27" s="17">
        <v>34215000</v>
      </c>
      <c r="L27" s="17">
        <v>7739300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34215000</v>
      </c>
      <c r="T27" s="17">
        <v>34215000</v>
      </c>
      <c r="U27" s="17">
        <f t="shared" si="0"/>
        <v>-7739300</v>
      </c>
      <c r="V27" s="17">
        <f t="shared" si="1"/>
        <v>0</v>
      </c>
      <c r="W27" s="32">
        <f t="shared" si="2"/>
        <v>0.8155302317044976</v>
      </c>
      <c r="X27" s="32">
        <f t="shared" si="3"/>
        <v>1</v>
      </c>
      <c r="Y27" s="13">
        <v>0</v>
      </c>
      <c r="Z27" s="14">
        <v>0</v>
      </c>
      <c r="AA27" s="13">
        <v>0</v>
      </c>
    </row>
    <row r="28" spans="1:27" ht="31.5" outlineLevel="1">
      <c r="A28" s="27">
        <v>17</v>
      </c>
      <c r="B28" s="15" t="s">
        <v>40</v>
      </c>
      <c r="C28" s="16" t="s">
        <v>41</v>
      </c>
      <c r="D28" s="16"/>
      <c r="E28" s="16"/>
      <c r="F28" s="17">
        <v>48784357</v>
      </c>
      <c r="G28" s="17">
        <v>900000</v>
      </c>
      <c r="H28" s="17">
        <v>37485438</v>
      </c>
      <c r="I28" s="17">
        <v>0</v>
      </c>
      <c r="J28" s="17">
        <v>7103362</v>
      </c>
      <c r="K28" s="17">
        <v>45488800</v>
      </c>
      <c r="L28" s="17">
        <v>3295557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42467505</v>
      </c>
      <c r="T28" s="17">
        <v>38678495.47</v>
      </c>
      <c r="U28" s="17">
        <f t="shared" si="0"/>
        <v>-10105861.530000001</v>
      </c>
      <c r="V28" s="17">
        <f t="shared" si="1"/>
        <v>-6810304.530000001</v>
      </c>
      <c r="W28" s="32">
        <f t="shared" si="2"/>
        <v>0.7928462697581522</v>
      </c>
      <c r="X28" s="32">
        <f t="shared" si="3"/>
        <v>0.8502861247164137</v>
      </c>
      <c r="Y28" s="13">
        <v>0</v>
      </c>
      <c r="Z28" s="14">
        <v>0</v>
      </c>
      <c r="AA28" s="13">
        <v>0</v>
      </c>
    </row>
    <row r="29" spans="1:28" s="9" customFormat="1" ht="31.5">
      <c r="A29" s="28">
        <v>18</v>
      </c>
      <c r="B29" s="10" t="s">
        <v>42</v>
      </c>
      <c r="C29" s="11" t="s">
        <v>43</v>
      </c>
      <c r="D29" s="11"/>
      <c r="E29" s="11"/>
      <c r="F29" s="12">
        <v>598651768.03</v>
      </c>
      <c r="G29" s="12">
        <v>106817610.78</v>
      </c>
      <c r="H29" s="12">
        <v>180937815.93</v>
      </c>
      <c r="I29" s="12">
        <v>0</v>
      </c>
      <c r="J29" s="12">
        <v>140279749.01</v>
      </c>
      <c r="K29" s="12">
        <v>428035175.72</v>
      </c>
      <c r="L29" s="12">
        <v>170616592.31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383087096.78</v>
      </c>
      <c r="T29" s="12">
        <v>363468849.02</v>
      </c>
      <c r="U29" s="12">
        <f t="shared" si="0"/>
        <v>-235182919.01</v>
      </c>
      <c r="V29" s="12">
        <f t="shared" si="1"/>
        <v>-64566326.70000005</v>
      </c>
      <c r="W29" s="31">
        <f t="shared" si="2"/>
        <v>0.6071457037804749</v>
      </c>
      <c r="X29" s="31">
        <f t="shared" si="3"/>
        <v>0.849156493759204</v>
      </c>
      <c r="Y29" s="13">
        <v>0</v>
      </c>
      <c r="Z29" s="14">
        <v>0</v>
      </c>
      <c r="AA29" s="13">
        <v>0</v>
      </c>
      <c r="AB29" s="30">
        <f>T29/T52</f>
        <v>0.17303921802956831</v>
      </c>
    </row>
    <row r="30" spans="1:27" ht="15.75" outlineLevel="1">
      <c r="A30" s="27">
        <v>19</v>
      </c>
      <c r="B30" s="15" t="s">
        <v>44</v>
      </c>
      <c r="C30" s="16" t="s">
        <v>45</v>
      </c>
      <c r="D30" s="16"/>
      <c r="E30" s="16"/>
      <c r="F30" s="17">
        <v>25808371.25</v>
      </c>
      <c r="G30" s="17">
        <v>9300000</v>
      </c>
      <c r="H30" s="17">
        <v>432480</v>
      </c>
      <c r="I30" s="17">
        <v>0</v>
      </c>
      <c r="J30" s="17">
        <v>13222360</v>
      </c>
      <c r="K30" s="17">
        <v>22954840</v>
      </c>
      <c r="L30" s="17">
        <v>2853531.25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22851435</v>
      </c>
      <c r="T30" s="17">
        <v>22049502.11</v>
      </c>
      <c r="U30" s="17">
        <f t="shared" si="0"/>
        <v>-3758869.1400000006</v>
      </c>
      <c r="V30" s="17">
        <f t="shared" si="1"/>
        <v>-905337.8900000006</v>
      </c>
      <c r="W30" s="32">
        <f t="shared" si="2"/>
        <v>0.8543546547905458</v>
      </c>
      <c r="X30" s="32">
        <f t="shared" si="3"/>
        <v>0.9605600435463719</v>
      </c>
      <c r="Y30" s="13">
        <v>0</v>
      </c>
      <c r="Z30" s="14">
        <v>0</v>
      </c>
      <c r="AA30" s="13">
        <v>0</v>
      </c>
    </row>
    <row r="31" spans="1:27" ht="15.75" outlineLevel="1">
      <c r="A31" s="27">
        <v>20</v>
      </c>
      <c r="B31" s="15" t="s">
        <v>46</v>
      </c>
      <c r="C31" s="16" t="s">
        <v>47</v>
      </c>
      <c r="D31" s="16"/>
      <c r="E31" s="16"/>
      <c r="F31" s="17">
        <v>205996856</v>
      </c>
      <c r="G31" s="17">
        <v>58475159</v>
      </c>
      <c r="H31" s="17">
        <v>10057029</v>
      </c>
      <c r="I31" s="17">
        <v>0</v>
      </c>
      <c r="J31" s="17">
        <v>34826056.72</v>
      </c>
      <c r="K31" s="17">
        <v>103358244.72</v>
      </c>
      <c r="L31" s="17">
        <v>102638611.28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85027570.28</v>
      </c>
      <c r="T31" s="17">
        <v>75469716.45</v>
      </c>
      <c r="U31" s="17">
        <f t="shared" si="0"/>
        <v>-130527139.55</v>
      </c>
      <c r="V31" s="17">
        <f t="shared" si="1"/>
        <v>-27888528.269999996</v>
      </c>
      <c r="W31" s="32">
        <f t="shared" si="2"/>
        <v>0.366363438333253</v>
      </c>
      <c r="X31" s="32">
        <f t="shared" si="3"/>
        <v>0.7301760653390477</v>
      </c>
      <c r="Y31" s="13">
        <v>0</v>
      </c>
      <c r="Z31" s="14">
        <v>0</v>
      </c>
      <c r="AA31" s="13">
        <v>0</v>
      </c>
    </row>
    <row r="32" spans="1:27" ht="15.75" outlineLevel="1">
      <c r="A32" s="27">
        <v>21</v>
      </c>
      <c r="B32" s="15" t="s">
        <v>48</v>
      </c>
      <c r="C32" s="16" t="s">
        <v>49</v>
      </c>
      <c r="D32" s="16"/>
      <c r="E32" s="16"/>
      <c r="F32" s="17">
        <v>260896717.82</v>
      </c>
      <c r="G32" s="17">
        <v>39042451.78</v>
      </c>
      <c r="H32" s="17">
        <v>102657320.21</v>
      </c>
      <c r="I32" s="17">
        <v>0</v>
      </c>
      <c r="J32" s="17">
        <v>54072496.05</v>
      </c>
      <c r="K32" s="17">
        <v>195772268.04</v>
      </c>
      <c r="L32" s="17">
        <v>65124449.78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191988407.36</v>
      </c>
      <c r="T32" s="17">
        <v>191118246.98</v>
      </c>
      <c r="U32" s="17">
        <f t="shared" si="0"/>
        <v>-69778470.84</v>
      </c>
      <c r="V32" s="17">
        <f t="shared" si="1"/>
        <v>-4654021.060000002</v>
      </c>
      <c r="W32" s="32">
        <f t="shared" si="2"/>
        <v>0.7325436999627487</v>
      </c>
      <c r="X32" s="32">
        <f t="shared" si="3"/>
        <v>0.97622737323016</v>
      </c>
      <c r="Y32" s="13">
        <v>0</v>
      </c>
      <c r="Z32" s="14">
        <v>0</v>
      </c>
      <c r="AA32" s="13">
        <v>0</v>
      </c>
    </row>
    <row r="33" spans="1:27" ht="31.5" outlineLevel="1">
      <c r="A33" s="27">
        <v>22</v>
      </c>
      <c r="B33" s="15" t="s">
        <v>50</v>
      </c>
      <c r="C33" s="16" t="s">
        <v>51</v>
      </c>
      <c r="D33" s="16"/>
      <c r="E33" s="16"/>
      <c r="F33" s="17">
        <v>105949822.96</v>
      </c>
      <c r="G33" s="17">
        <v>0</v>
      </c>
      <c r="H33" s="17">
        <v>67790986.72</v>
      </c>
      <c r="I33" s="17">
        <v>0</v>
      </c>
      <c r="J33" s="17">
        <v>38158836.24</v>
      </c>
      <c r="K33" s="17">
        <v>105949822.96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83219684.14</v>
      </c>
      <c r="T33" s="17">
        <v>74831383.48</v>
      </c>
      <c r="U33" s="17">
        <f t="shared" si="0"/>
        <v>-31118439.47999999</v>
      </c>
      <c r="V33" s="17">
        <f t="shared" si="1"/>
        <v>-31118439.47999999</v>
      </c>
      <c r="W33" s="32">
        <f t="shared" si="2"/>
        <v>0.7062907835933963</v>
      </c>
      <c r="X33" s="32">
        <f t="shared" si="3"/>
        <v>0.7062907835933963</v>
      </c>
      <c r="Y33" s="13">
        <v>0</v>
      </c>
      <c r="Z33" s="14">
        <v>0</v>
      </c>
      <c r="AA33" s="13">
        <v>0</v>
      </c>
    </row>
    <row r="34" spans="1:28" s="9" customFormat="1" ht="15.75">
      <c r="A34" s="28">
        <v>23</v>
      </c>
      <c r="B34" s="10" t="s">
        <v>52</v>
      </c>
      <c r="C34" s="11" t="s">
        <v>53</v>
      </c>
      <c r="D34" s="11"/>
      <c r="E34" s="11"/>
      <c r="F34" s="12">
        <v>1203002867.78</v>
      </c>
      <c r="G34" s="12">
        <v>244611944.06</v>
      </c>
      <c r="H34" s="12">
        <v>368986919.68</v>
      </c>
      <c r="I34" s="12">
        <v>0</v>
      </c>
      <c r="J34" s="12">
        <v>280050204.15</v>
      </c>
      <c r="K34" s="12">
        <v>893649067.89</v>
      </c>
      <c r="L34" s="12">
        <v>309353799.89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843514687.84</v>
      </c>
      <c r="T34" s="12">
        <v>816733941.38</v>
      </c>
      <c r="U34" s="12">
        <f t="shared" si="0"/>
        <v>-386268926.4</v>
      </c>
      <c r="V34" s="12">
        <f t="shared" si="1"/>
        <v>-76915126.50999999</v>
      </c>
      <c r="W34" s="31">
        <f t="shared" si="2"/>
        <v>0.6789127135558589</v>
      </c>
      <c r="X34" s="31">
        <f t="shared" si="3"/>
        <v>0.9139313973754768</v>
      </c>
      <c r="Y34" s="13">
        <v>0</v>
      </c>
      <c r="Z34" s="14">
        <v>0</v>
      </c>
      <c r="AA34" s="13">
        <v>0</v>
      </c>
      <c r="AB34" s="30">
        <f>T34/T52</f>
        <v>0.3888283767251425</v>
      </c>
    </row>
    <row r="35" spans="1:27" ht="15.75" outlineLevel="1">
      <c r="A35" s="27">
        <v>24</v>
      </c>
      <c r="B35" s="15" t="s">
        <v>54</v>
      </c>
      <c r="C35" s="16" t="s">
        <v>55</v>
      </c>
      <c r="D35" s="16"/>
      <c r="E35" s="16"/>
      <c r="F35" s="17">
        <v>481279192.78</v>
      </c>
      <c r="G35" s="17">
        <v>98987713.57</v>
      </c>
      <c r="H35" s="17">
        <v>140049838.71</v>
      </c>
      <c r="I35" s="17">
        <v>0</v>
      </c>
      <c r="J35" s="17">
        <v>105266345.22</v>
      </c>
      <c r="K35" s="17">
        <v>344303897.5</v>
      </c>
      <c r="L35" s="17">
        <v>136975295.28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340499679.14</v>
      </c>
      <c r="T35" s="17">
        <v>331936652.72</v>
      </c>
      <c r="U35" s="17">
        <f t="shared" si="0"/>
        <v>-149342540.05999994</v>
      </c>
      <c r="V35" s="17">
        <f t="shared" si="1"/>
        <v>-12367244.779999971</v>
      </c>
      <c r="W35" s="32">
        <f t="shared" si="2"/>
        <v>0.6896966619367925</v>
      </c>
      <c r="X35" s="32">
        <f t="shared" si="3"/>
        <v>0.9640804391997916</v>
      </c>
      <c r="Y35" s="13">
        <v>0</v>
      </c>
      <c r="Z35" s="14">
        <v>0</v>
      </c>
      <c r="AA35" s="13">
        <v>0</v>
      </c>
    </row>
    <row r="36" spans="1:27" ht="15.75" outlineLevel="1">
      <c r="A36" s="27">
        <v>25</v>
      </c>
      <c r="B36" s="15" t="s">
        <v>56</v>
      </c>
      <c r="C36" s="16" t="s">
        <v>57</v>
      </c>
      <c r="D36" s="16"/>
      <c r="E36" s="16"/>
      <c r="F36" s="17">
        <v>581471779.84</v>
      </c>
      <c r="G36" s="17">
        <v>133876042.49</v>
      </c>
      <c r="H36" s="17">
        <v>178282061.86</v>
      </c>
      <c r="I36" s="17">
        <v>0</v>
      </c>
      <c r="J36" s="17">
        <v>113058847.88</v>
      </c>
      <c r="K36" s="17">
        <v>425216952.23</v>
      </c>
      <c r="L36" s="17">
        <v>156254827.61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419781324.38</v>
      </c>
      <c r="T36" s="17">
        <v>408825120.88</v>
      </c>
      <c r="U36" s="17">
        <f t="shared" si="0"/>
        <v>-172646658.96000004</v>
      </c>
      <c r="V36" s="17">
        <f t="shared" si="1"/>
        <v>-16391831.350000024</v>
      </c>
      <c r="W36" s="32">
        <f t="shared" si="2"/>
        <v>0.7030867791941577</v>
      </c>
      <c r="X36" s="32">
        <f t="shared" si="3"/>
        <v>0.9614506635635409</v>
      </c>
      <c r="Y36" s="13">
        <v>0</v>
      </c>
      <c r="Z36" s="14">
        <v>0</v>
      </c>
      <c r="AA36" s="13">
        <v>0</v>
      </c>
    </row>
    <row r="37" spans="1:27" ht="31.5" outlineLevel="1">
      <c r="A37" s="27">
        <v>26</v>
      </c>
      <c r="B37" s="15" t="s">
        <v>58</v>
      </c>
      <c r="C37" s="16" t="s">
        <v>59</v>
      </c>
      <c r="D37" s="16"/>
      <c r="E37" s="16"/>
      <c r="F37" s="17">
        <v>42844767</v>
      </c>
      <c r="G37" s="17">
        <v>730600</v>
      </c>
      <c r="H37" s="17">
        <v>17980012.06</v>
      </c>
      <c r="I37" s="17">
        <v>0</v>
      </c>
      <c r="J37" s="17">
        <v>18778683.94</v>
      </c>
      <c r="K37" s="17">
        <v>37489296</v>
      </c>
      <c r="L37" s="17">
        <v>5355471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36155080.77</v>
      </c>
      <c r="T37" s="17">
        <v>35318505.29</v>
      </c>
      <c r="U37" s="17">
        <f t="shared" si="0"/>
        <v>-7526261.710000001</v>
      </c>
      <c r="V37" s="17">
        <f t="shared" si="1"/>
        <v>-2170790.710000001</v>
      </c>
      <c r="W37" s="32">
        <f t="shared" si="2"/>
        <v>0.8243365004178923</v>
      </c>
      <c r="X37" s="32">
        <f t="shared" si="3"/>
        <v>0.9420957195355175</v>
      </c>
      <c r="Y37" s="13">
        <v>0</v>
      </c>
      <c r="Z37" s="14">
        <v>0</v>
      </c>
      <c r="AA37" s="13">
        <v>0</v>
      </c>
    </row>
    <row r="38" spans="1:27" ht="15.75" outlineLevel="1">
      <c r="A38" s="27">
        <v>27</v>
      </c>
      <c r="B38" s="15" t="s">
        <v>60</v>
      </c>
      <c r="C38" s="16" t="s">
        <v>61</v>
      </c>
      <c r="D38" s="16"/>
      <c r="E38" s="16"/>
      <c r="F38" s="17">
        <v>97407128.16</v>
      </c>
      <c r="G38" s="17">
        <v>11017588</v>
      </c>
      <c r="H38" s="17">
        <v>32675007.05</v>
      </c>
      <c r="I38" s="17">
        <v>0</v>
      </c>
      <c r="J38" s="17">
        <v>42946327.11</v>
      </c>
      <c r="K38" s="17">
        <v>86638922.16</v>
      </c>
      <c r="L38" s="17">
        <v>10768206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47078603.55</v>
      </c>
      <c r="T38" s="17">
        <v>40653662.49</v>
      </c>
      <c r="U38" s="17">
        <f t="shared" si="0"/>
        <v>-56753465.669999994</v>
      </c>
      <c r="V38" s="17">
        <f t="shared" si="1"/>
        <v>-45985259.669999994</v>
      </c>
      <c r="W38" s="32">
        <f t="shared" si="2"/>
        <v>0.41735818782402345</v>
      </c>
      <c r="X38" s="32">
        <f t="shared" si="3"/>
        <v>0.46923093543249594</v>
      </c>
      <c r="Y38" s="13">
        <v>0</v>
      </c>
      <c r="Z38" s="14">
        <v>0</v>
      </c>
      <c r="AA38" s="13">
        <v>0</v>
      </c>
    </row>
    <row r="39" spans="1:28" s="9" customFormat="1" ht="31.5">
      <c r="A39" s="28">
        <v>28</v>
      </c>
      <c r="B39" s="10" t="s">
        <v>62</v>
      </c>
      <c r="C39" s="11" t="s">
        <v>63</v>
      </c>
      <c r="D39" s="11"/>
      <c r="E39" s="11"/>
      <c r="F39" s="12">
        <v>203790772.54</v>
      </c>
      <c r="G39" s="12">
        <v>48124924.82</v>
      </c>
      <c r="H39" s="12">
        <v>53639187.15</v>
      </c>
      <c r="I39" s="12">
        <v>0</v>
      </c>
      <c r="J39" s="12">
        <v>56755110.57</v>
      </c>
      <c r="K39" s="12">
        <v>158519222.54</v>
      </c>
      <c r="L39" s="12">
        <v>45271550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151437425.96</v>
      </c>
      <c r="T39" s="12">
        <v>143018113.12</v>
      </c>
      <c r="U39" s="12">
        <f t="shared" si="0"/>
        <v>-60772659.41999999</v>
      </c>
      <c r="V39" s="12">
        <f t="shared" si="1"/>
        <v>-15501109.419999987</v>
      </c>
      <c r="W39" s="31">
        <f t="shared" si="2"/>
        <v>0.7017889541192472</v>
      </c>
      <c r="X39" s="31">
        <f t="shared" si="3"/>
        <v>0.9022130617875791</v>
      </c>
      <c r="Y39" s="13">
        <v>0</v>
      </c>
      <c r="Z39" s="14">
        <v>0</v>
      </c>
      <c r="AA39" s="13">
        <v>0</v>
      </c>
      <c r="AB39" s="30">
        <f>T39/T52</f>
        <v>0.06808765737442163</v>
      </c>
    </row>
    <row r="40" spans="1:27" ht="15.75" outlineLevel="1">
      <c r="A40" s="27">
        <v>29</v>
      </c>
      <c r="B40" s="15" t="s">
        <v>64</v>
      </c>
      <c r="C40" s="16" t="s">
        <v>65</v>
      </c>
      <c r="D40" s="16"/>
      <c r="E40" s="16"/>
      <c r="F40" s="17">
        <v>158309686.85</v>
      </c>
      <c r="G40" s="17">
        <v>39958286.98</v>
      </c>
      <c r="H40" s="17">
        <v>41484341.32</v>
      </c>
      <c r="I40" s="17">
        <v>0</v>
      </c>
      <c r="J40" s="17">
        <v>38634954</v>
      </c>
      <c r="K40" s="17">
        <v>120077582.3</v>
      </c>
      <c r="L40" s="17">
        <v>38232104.55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117927707.38</v>
      </c>
      <c r="T40" s="17">
        <v>115384717.33</v>
      </c>
      <c r="U40" s="17">
        <f t="shared" si="0"/>
        <v>-42924969.519999996</v>
      </c>
      <c r="V40" s="17">
        <f t="shared" si="1"/>
        <v>-4692864.969999999</v>
      </c>
      <c r="W40" s="32">
        <f t="shared" si="2"/>
        <v>0.7288544347847025</v>
      </c>
      <c r="X40" s="32">
        <f t="shared" si="3"/>
        <v>0.9609180591405029</v>
      </c>
      <c r="Y40" s="13">
        <v>0</v>
      </c>
      <c r="Z40" s="14">
        <v>0</v>
      </c>
      <c r="AA40" s="13">
        <v>0</v>
      </c>
    </row>
    <row r="41" spans="1:27" ht="15.75" outlineLevel="1">
      <c r="A41" s="27">
        <v>30</v>
      </c>
      <c r="B41" s="15" t="s">
        <v>66</v>
      </c>
      <c r="C41" s="16" t="s">
        <v>67</v>
      </c>
      <c r="D41" s="16"/>
      <c r="E41" s="16"/>
      <c r="F41" s="17">
        <v>19100545.6</v>
      </c>
      <c r="G41" s="17">
        <v>6468067.56</v>
      </c>
      <c r="H41" s="17">
        <v>4329101.11</v>
      </c>
      <c r="I41" s="17">
        <v>0</v>
      </c>
      <c r="J41" s="17">
        <v>4908417.48</v>
      </c>
      <c r="K41" s="17">
        <v>15705586.15</v>
      </c>
      <c r="L41" s="17">
        <v>3394959.45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13777453.22</v>
      </c>
      <c r="T41" s="17">
        <v>13534488.58</v>
      </c>
      <c r="U41" s="17">
        <f t="shared" si="0"/>
        <v>-5566057.020000001</v>
      </c>
      <c r="V41" s="17">
        <f t="shared" si="1"/>
        <v>-2171097.5700000003</v>
      </c>
      <c r="W41" s="32">
        <f t="shared" si="2"/>
        <v>0.7085917263012633</v>
      </c>
      <c r="X41" s="32">
        <f t="shared" si="3"/>
        <v>0.8617627161912705</v>
      </c>
      <c r="Y41" s="13">
        <v>0</v>
      </c>
      <c r="Z41" s="14">
        <v>0</v>
      </c>
      <c r="AA41" s="13">
        <v>0</v>
      </c>
    </row>
    <row r="42" spans="1:27" ht="47.25" outlineLevel="1">
      <c r="A42" s="27">
        <v>31</v>
      </c>
      <c r="B42" s="15" t="s">
        <v>68</v>
      </c>
      <c r="C42" s="16" t="s">
        <v>69</v>
      </c>
      <c r="D42" s="16"/>
      <c r="E42" s="16"/>
      <c r="F42" s="17">
        <v>26380540.09</v>
      </c>
      <c r="G42" s="17">
        <v>1698570.28</v>
      </c>
      <c r="H42" s="17">
        <v>7825744.72</v>
      </c>
      <c r="I42" s="17">
        <v>0</v>
      </c>
      <c r="J42" s="17">
        <v>13211739.09</v>
      </c>
      <c r="K42" s="17">
        <v>22736054.09</v>
      </c>
      <c r="L42" s="17">
        <v>3644486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19732265.36</v>
      </c>
      <c r="T42" s="17">
        <v>14098907.21</v>
      </c>
      <c r="U42" s="17">
        <f t="shared" si="0"/>
        <v>-12281632.879999999</v>
      </c>
      <c r="V42" s="17">
        <f t="shared" si="1"/>
        <v>-8637146.879999999</v>
      </c>
      <c r="W42" s="32">
        <f t="shared" si="2"/>
        <v>0.5344434633218308</v>
      </c>
      <c r="X42" s="32">
        <f t="shared" si="3"/>
        <v>0.6201123182672724</v>
      </c>
      <c r="Y42" s="13">
        <v>0</v>
      </c>
      <c r="Z42" s="14">
        <v>0</v>
      </c>
      <c r="AA42" s="13">
        <v>0</v>
      </c>
    </row>
    <row r="43" spans="1:28" s="9" customFormat="1" ht="31.5">
      <c r="A43" s="28">
        <v>32</v>
      </c>
      <c r="B43" s="10" t="s">
        <v>70</v>
      </c>
      <c r="C43" s="11" t="s">
        <v>71</v>
      </c>
      <c r="D43" s="11"/>
      <c r="E43" s="11"/>
      <c r="F43" s="12">
        <v>76443742.6</v>
      </c>
      <c r="G43" s="12">
        <v>18004840</v>
      </c>
      <c r="H43" s="12">
        <v>19428560</v>
      </c>
      <c r="I43" s="12">
        <v>0</v>
      </c>
      <c r="J43" s="12">
        <v>19901612.6</v>
      </c>
      <c r="K43" s="12">
        <v>57335012.6</v>
      </c>
      <c r="L43" s="12">
        <v>19108730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56798303.44</v>
      </c>
      <c r="T43" s="12">
        <v>56778997.34</v>
      </c>
      <c r="U43" s="12">
        <f t="shared" si="0"/>
        <v>-19664745.25999999</v>
      </c>
      <c r="V43" s="12">
        <f t="shared" si="1"/>
        <v>-556015.2599999979</v>
      </c>
      <c r="W43" s="31">
        <f t="shared" si="2"/>
        <v>0.7427553310295407</v>
      </c>
      <c r="X43" s="31">
        <f t="shared" si="3"/>
        <v>0.9903023434584542</v>
      </c>
      <c r="Y43" s="13">
        <v>0</v>
      </c>
      <c r="Z43" s="14">
        <v>0</v>
      </c>
      <c r="AA43" s="13">
        <v>0</v>
      </c>
      <c r="AB43" s="30">
        <f>T43/T52</f>
        <v>0.02703118390119841</v>
      </c>
    </row>
    <row r="44" spans="1:27" ht="15.75" outlineLevel="1">
      <c r="A44" s="27">
        <v>33</v>
      </c>
      <c r="B44" s="15" t="s">
        <v>72</v>
      </c>
      <c r="C44" s="16" t="s">
        <v>73</v>
      </c>
      <c r="D44" s="16"/>
      <c r="E44" s="16"/>
      <c r="F44" s="17">
        <v>61660920</v>
      </c>
      <c r="G44" s="17">
        <v>17954340</v>
      </c>
      <c r="H44" s="17">
        <v>15017590</v>
      </c>
      <c r="I44" s="17">
        <v>0</v>
      </c>
      <c r="J44" s="17">
        <v>9848960</v>
      </c>
      <c r="K44" s="17">
        <v>42820890</v>
      </c>
      <c r="L44" s="17">
        <v>18840030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42762929.84</v>
      </c>
      <c r="T44" s="17">
        <v>42762929.84</v>
      </c>
      <c r="U44" s="17">
        <f t="shared" si="0"/>
        <v>-18897990.159999996</v>
      </c>
      <c r="V44" s="17">
        <f t="shared" si="1"/>
        <v>-57960.159999996424</v>
      </c>
      <c r="W44" s="32">
        <f t="shared" si="2"/>
        <v>0.6935175446619999</v>
      </c>
      <c r="X44" s="32">
        <f t="shared" si="3"/>
        <v>0.9986464512998212</v>
      </c>
      <c r="Y44" s="13">
        <v>0</v>
      </c>
      <c r="Z44" s="14">
        <v>0</v>
      </c>
      <c r="AA44" s="13">
        <v>0</v>
      </c>
    </row>
    <row r="45" spans="1:27" ht="47.25" outlineLevel="1">
      <c r="A45" s="27">
        <v>34</v>
      </c>
      <c r="B45" s="15" t="s">
        <v>74</v>
      </c>
      <c r="C45" s="16" t="s">
        <v>75</v>
      </c>
      <c r="D45" s="16"/>
      <c r="E45" s="16"/>
      <c r="F45" s="17">
        <v>14782822.6</v>
      </c>
      <c r="G45" s="17">
        <v>50500</v>
      </c>
      <c r="H45" s="17">
        <v>4410970</v>
      </c>
      <c r="I45" s="17">
        <v>0</v>
      </c>
      <c r="J45" s="17">
        <v>10052652.6</v>
      </c>
      <c r="K45" s="17">
        <v>14514122.6</v>
      </c>
      <c r="L45" s="17">
        <v>268700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14035373.6</v>
      </c>
      <c r="T45" s="17">
        <v>14016067.5</v>
      </c>
      <c r="U45" s="17">
        <f t="shared" si="0"/>
        <v>-766755.0999999996</v>
      </c>
      <c r="V45" s="17">
        <f t="shared" si="1"/>
        <v>-498055.0999999996</v>
      </c>
      <c r="W45" s="32">
        <f t="shared" si="2"/>
        <v>0.9481320231766834</v>
      </c>
      <c r="X45" s="32">
        <f t="shared" si="3"/>
        <v>0.9656847944773458</v>
      </c>
      <c r="Y45" s="13">
        <v>0</v>
      </c>
      <c r="Z45" s="14">
        <v>0</v>
      </c>
      <c r="AA45" s="13">
        <v>0</v>
      </c>
    </row>
    <row r="46" spans="1:28" s="9" customFormat="1" ht="15.75">
      <c r="A46" s="28">
        <v>35</v>
      </c>
      <c r="B46" s="10" t="s">
        <v>76</v>
      </c>
      <c r="C46" s="11" t="s">
        <v>77</v>
      </c>
      <c r="D46" s="11"/>
      <c r="E46" s="11"/>
      <c r="F46" s="12">
        <v>516979191.99</v>
      </c>
      <c r="G46" s="12">
        <v>119602626.11</v>
      </c>
      <c r="H46" s="12">
        <v>138387414.89</v>
      </c>
      <c r="I46" s="12">
        <v>0</v>
      </c>
      <c r="J46" s="12">
        <v>120754290.03</v>
      </c>
      <c r="K46" s="12">
        <v>378744331.03</v>
      </c>
      <c r="L46" s="12">
        <v>138234860.96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375689881.52</v>
      </c>
      <c r="T46" s="12">
        <v>374263619.03</v>
      </c>
      <c r="U46" s="12">
        <f t="shared" si="0"/>
        <v>-142715572.96000004</v>
      </c>
      <c r="V46" s="12">
        <f t="shared" si="1"/>
        <v>-4480712</v>
      </c>
      <c r="W46" s="31">
        <f t="shared" si="2"/>
        <v>0.7239432937123693</v>
      </c>
      <c r="X46" s="31">
        <f t="shared" si="3"/>
        <v>0.9881695602207045</v>
      </c>
      <c r="Y46" s="13">
        <v>0</v>
      </c>
      <c r="Z46" s="14">
        <v>0</v>
      </c>
      <c r="AA46" s="13">
        <v>0</v>
      </c>
      <c r="AB46" s="30">
        <f>T46/T52</f>
        <v>0.17817836149777966</v>
      </c>
    </row>
    <row r="47" spans="1:27" ht="15.75" outlineLevel="1">
      <c r="A47" s="27">
        <v>36</v>
      </c>
      <c r="B47" s="15" t="s">
        <v>78</v>
      </c>
      <c r="C47" s="16" t="s">
        <v>79</v>
      </c>
      <c r="D47" s="16"/>
      <c r="E47" s="16"/>
      <c r="F47" s="17">
        <v>3639550</v>
      </c>
      <c r="G47" s="17">
        <v>710000</v>
      </c>
      <c r="H47" s="17">
        <v>620000</v>
      </c>
      <c r="I47" s="17">
        <v>0</v>
      </c>
      <c r="J47" s="17">
        <v>609900</v>
      </c>
      <c r="K47" s="17">
        <v>1939900</v>
      </c>
      <c r="L47" s="17">
        <v>1699650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1939900</v>
      </c>
      <c r="T47" s="17">
        <v>1919103.24</v>
      </c>
      <c r="U47" s="17">
        <f t="shared" si="0"/>
        <v>-1720446.76</v>
      </c>
      <c r="V47" s="17">
        <f t="shared" si="1"/>
        <v>-20796.76000000001</v>
      </c>
      <c r="W47" s="32">
        <f t="shared" si="2"/>
        <v>0.5272913519528513</v>
      </c>
      <c r="X47" s="32">
        <f t="shared" si="3"/>
        <v>0.9892794680138152</v>
      </c>
      <c r="Y47" s="13">
        <v>0</v>
      </c>
      <c r="Z47" s="14">
        <v>0</v>
      </c>
      <c r="AA47" s="13">
        <v>0</v>
      </c>
    </row>
    <row r="48" spans="1:27" ht="15.75" outlineLevel="1">
      <c r="A48" s="27">
        <v>37</v>
      </c>
      <c r="B48" s="15" t="s">
        <v>80</v>
      </c>
      <c r="C48" s="16" t="s">
        <v>81</v>
      </c>
      <c r="D48" s="16"/>
      <c r="E48" s="16"/>
      <c r="F48" s="17">
        <v>18329717.54</v>
      </c>
      <c r="G48" s="17">
        <v>4194154</v>
      </c>
      <c r="H48" s="17">
        <v>4923610</v>
      </c>
      <c r="I48" s="17">
        <v>0</v>
      </c>
      <c r="J48" s="17">
        <v>4515773.54</v>
      </c>
      <c r="K48" s="17">
        <v>13633537.54</v>
      </c>
      <c r="L48" s="17">
        <v>4696180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13622546.67</v>
      </c>
      <c r="T48" s="17">
        <v>13570059.38</v>
      </c>
      <c r="U48" s="17">
        <f t="shared" si="0"/>
        <v>-4759658.159999998</v>
      </c>
      <c r="V48" s="17">
        <f t="shared" si="1"/>
        <v>-63478.15999999829</v>
      </c>
      <c r="W48" s="32">
        <f t="shared" si="2"/>
        <v>0.7403310689532863</v>
      </c>
      <c r="X48" s="32">
        <f t="shared" si="3"/>
        <v>0.9953439699847705</v>
      </c>
      <c r="Y48" s="13">
        <v>0</v>
      </c>
      <c r="Z48" s="14">
        <v>0</v>
      </c>
      <c r="AA48" s="13">
        <v>0</v>
      </c>
    </row>
    <row r="49" spans="1:27" ht="15.75" outlineLevel="1">
      <c r="A49" s="27">
        <v>38</v>
      </c>
      <c r="B49" s="15" t="s">
        <v>82</v>
      </c>
      <c r="C49" s="16" t="s">
        <v>83</v>
      </c>
      <c r="D49" s="16"/>
      <c r="E49" s="16"/>
      <c r="F49" s="17">
        <v>448678884.45</v>
      </c>
      <c r="G49" s="17">
        <v>104748362.11</v>
      </c>
      <c r="H49" s="17">
        <v>120137598.89</v>
      </c>
      <c r="I49" s="17">
        <v>0</v>
      </c>
      <c r="J49" s="17">
        <v>104106116.49</v>
      </c>
      <c r="K49" s="17">
        <v>328992077.49</v>
      </c>
      <c r="L49" s="17">
        <v>119686806.96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327532694.85</v>
      </c>
      <c r="T49" s="17">
        <v>326592798.58</v>
      </c>
      <c r="U49" s="17">
        <f t="shared" si="0"/>
        <v>-122086085.87</v>
      </c>
      <c r="V49" s="17">
        <f t="shared" si="1"/>
        <v>-2399278.910000026</v>
      </c>
      <c r="W49" s="32">
        <f t="shared" si="2"/>
        <v>0.7278987487462092</v>
      </c>
      <c r="X49" s="32">
        <f t="shared" si="3"/>
        <v>0.9927071833209329</v>
      </c>
      <c r="Y49" s="13">
        <v>0</v>
      </c>
      <c r="Z49" s="14">
        <v>0</v>
      </c>
      <c r="AA49" s="13">
        <v>0</v>
      </c>
    </row>
    <row r="50" spans="1:27" ht="15.75" outlineLevel="1">
      <c r="A50" s="27">
        <v>39</v>
      </c>
      <c r="B50" s="15" t="s">
        <v>84</v>
      </c>
      <c r="C50" s="16" t="s">
        <v>85</v>
      </c>
      <c r="D50" s="16"/>
      <c r="E50" s="16"/>
      <c r="F50" s="17">
        <v>8851500</v>
      </c>
      <c r="G50" s="17">
        <v>1976600</v>
      </c>
      <c r="H50" s="17">
        <v>2200000</v>
      </c>
      <c r="I50" s="17">
        <v>0</v>
      </c>
      <c r="J50" s="17">
        <v>2261700</v>
      </c>
      <c r="K50" s="17">
        <v>6438300</v>
      </c>
      <c r="L50" s="17">
        <v>2413200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5327800</v>
      </c>
      <c r="T50" s="17">
        <v>5325180.2</v>
      </c>
      <c r="U50" s="17">
        <f t="shared" si="0"/>
        <v>-3526319.8</v>
      </c>
      <c r="V50" s="17">
        <f t="shared" si="1"/>
        <v>-1113119.7999999998</v>
      </c>
      <c r="W50" s="32">
        <f t="shared" si="2"/>
        <v>0.6016133084787889</v>
      </c>
      <c r="X50" s="32">
        <f t="shared" si="3"/>
        <v>0.8271096718077754</v>
      </c>
      <c r="Y50" s="13">
        <v>0</v>
      </c>
      <c r="Z50" s="14">
        <v>0</v>
      </c>
      <c r="AA50" s="13">
        <v>0</v>
      </c>
    </row>
    <row r="51" spans="1:27" ht="31.5" outlineLevel="1">
      <c r="A51" s="27">
        <v>40</v>
      </c>
      <c r="B51" s="15" t="s">
        <v>86</v>
      </c>
      <c r="C51" s="16" t="s">
        <v>87</v>
      </c>
      <c r="D51" s="16"/>
      <c r="E51" s="16"/>
      <c r="F51" s="17">
        <v>37479540</v>
      </c>
      <c r="G51" s="17">
        <v>7973510</v>
      </c>
      <c r="H51" s="17">
        <v>10506206</v>
      </c>
      <c r="I51" s="17">
        <v>0</v>
      </c>
      <c r="J51" s="17">
        <v>9260800</v>
      </c>
      <c r="K51" s="17">
        <v>27740516</v>
      </c>
      <c r="L51" s="17">
        <v>9739024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27266940</v>
      </c>
      <c r="T51" s="17">
        <v>26856477.63</v>
      </c>
      <c r="U51" s="17">
        <f t="shared" si="0"/>
        <v>-10623062.370000001</v>
      </c>
      <c r="V51" s="17">
        <f t="shared" si="1"/>
        <v>-884038.370000001</v>
      </c>
      <c r="W51" s="32">
        <f t="shared" si="2"/>
        <v>0.7165636939514198</v>
      </c>
      <c r="X51" s="32">
        <f t="shared" si="3"/>
        <v>0.9681318700055903</v>
      </c>
      <c r="Y51" s="13">
        <v>0</v>
      </c>
      <c r="Z51" s="14">
        <v>0</v>
      </c>
      <c r="AA51" s="13">
        <v>0</v>
      </c>
    </row>
    <row r="52" spans="1:27" s="9" customFormat="1" ht="15.75">
      <c r="A52" s="28">
        <v>41</v>
      </c>
      <c r="B52" s="38" t="s">
        <v>88</v>
      </c>
      <c r="C52" s="38"/>
      <c r="D52" s="38"/>
      <c r="E52" s="38"/>
      <c r="F52" s="12">
        <v>3100462513.12</v>
      </c>
      <c r="G52" s="12">
        <v>652087502.26</v>
      </c>
      <c r="H52" s="12">
        <v>912126892.9</v>
      </c>
      <c r="I52" s="12">
        <v>0</v>
      </c>
      <c r="J52" s="12">
        <v>722888529.95</v>
      </c>
      <c r="K52" s="12">
        <v>2287102925.11</v>
      </c>
      <c r="L52" s="12">
        <v>813359588.01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2170863748</v>
      </c>
      <c r="T52" s="12">
        <v>2100499835.58</v>
      </c>
      <c r="U52" s="12">
        <f t="shared" si="0"/>
        <v>-999962677.54</v>
      </c>
      <c r="V52" s="12">
        <f t="shared" si="1"/>
        <v>-186603089.5300002</v>
      </c>
      <c r="W52" s="31">
        <f t="shared" si="2"/>
        <v>0.6774795136827066</v>
      </c>
      <c r="X52" s="31">
        <f t="shared" si="3"/>
        <v>0.9184107162466134</v>
      </c>
      <c r="Y52" s="18">
        <v>0</v>
      </c>
      <c r="Z52" s="19">
        <v>0</v>
      </c>
      <c r="AA52" s="18">
        <v>0</v>
      </c>
    </row>
    <row r="53" spans="2:27" ht="15.75">
      <c r="B53" s="8"/>
      <c r="C53" s="8"/>
      <c r="D53" s="8"/>
      <c r="E53" s="8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8"/>
      <c r="Z53" s="8"/>
      <c r="AA53" s="8"/>
    </row>
    <row r="54" spans="2:27" ht="15.75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20"/>
      <c r="AA54" s="20"/>
    </row>
  </sheetData>
  <sheetProtection/>
  <mergeCells count="12">
    <mergeCell ref="B52:E52"/>
    <mergeCell ref="B54:Y54"/>
    <mergeCell ref="U10:V10"/>
    <mergeCell ref="W10:X10"/>
    <mergeCell ref="T10:T11"/>
    <mergeCell ref="K10:K11"/>
    <mergeCell ref="F10:F11"/>
    <mergeCell ref="C10:C11"/>
    <mergeCell ref="A10:A11"/>
    <mergeCell ref="B10:B11"/>
    <mergeCell ref="B7:X7"/>
    <mergeCell ref="B6:F6"/>
  </mergeCells>
  <printOptions/>
  <pageMargins left="0.7480314960629921" right="0.5905511811023623" top="0.7874015748031497" bottom="0.5905511811023623" header="0.3937007874015748" footer="0.3937007874015748"/>
  <pageSetup fitToHeight="200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Казанская</cp:lastModifiedBy>
  <cp:lastPrinted>2010-10-22T03:35:49Z</cp:lastPrinted>
  <dcterms:created xsi:type="dcterms:W3CDTF">2010-10-06T00:56:36Z</dcterms:created>
  <dcterms:modified xsi:type="dcterms:W3CDTF">2010-10-26T03:43:35Z</dcterms:modified>
  <cp:category/>
  <cp:version/>
  <cp:contentType/>
  <cp:contentStatus/>
</cp:coreProperties>
</file>